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PARTIDA - FORMATO ADEFAS OK" sheetId="1" r:id="rId1"/>
  </sheets>
  <definedNames>
    <definedName name="_xlnm.Print_Area" localSheetId="0">'PARTIDA - FORMATO ADEFAS OK'!$B$1:$H$107</definedName>
    <definedName name="_xlnm.Print_Titles" localSheetId="0">'PARTIDA - FORMATO ADEFAS OK'!$1:$10</definedName>
  </definedNames>
  <calcPr fullCalcOnLoad="1"/>
</workbook>
</file>

<file path=xl/sharedStrings.xml><?xml version="1.0" encoding="utf-8"?>
<sst xmlns="http://schemas.openxmlformats.org/spreadsheetml/2006/main" count="135" uniqueCount="135">
  <si>
    <t>Partida Presupuestal</t>
  </si>
  <si>
    <t>1</t>
  </si>
  <si>
    <t>6</t>
  </si>
  <si>
    <t>9</t>
  </si>
  <si>
    <t>10</t>
  </si>
  <si>
    <t>11= (6-10)</t>
  </si>
  <si>
    <t>82100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</si>
  <si>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</si>
  <si>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</si>
  <si>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</si>
  <si>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</si>
  <si>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</si>
  <si>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</si>
  <si>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</si>
  <si>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</si>
  <si>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</si>
  <si>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</si>
  <si>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</si>
  <si>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</si>
  <si>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</si>
  <si>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</si>
  <si>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</si>
  <si>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</si>
  <si>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</si>
  <si>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</si>
  <si>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</si>
  <si>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</si>
  <si>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</si>
  <si>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</si>
  <si>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</si>
  <si>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</si>
  <si>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</si>
  <si>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</si>
  <si>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</si>
  <si>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1500</t>
  </si>
  <si>
    <t>Otras Prestaciones Sociales y Económicas</t>
  </si>
  <si>
    <t>1523</t>
  </si>
  <si>
    <t>Prima por riesgo de trabajo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</si>
  <si>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</si>
  <si>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</si>
  <si>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</si>
  <si>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</si>
  <si>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</si>
  <si>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</si>
  <si>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2000</t>
  </si>
  <si>
    <t>MATERIALES Y SUMINISTROS</t>
  </si>
  <si>
    <t>2100</t>
  </si>
  <si>
    <t>Materiales de Administración, Emisión de Documentos y Artículos</t>
  </si>
  <si>
    <t>2141</t>
  </si>
  <si>
    <t>Materiales, Utiles y Eq. Menores Tecnol. Inf. Com.</t>
  </si>
  <si>
    <t>2161</t>
  </si>
  <si>
    <t>Material de limpieza</t>
  </si>
  <si>
    <t>2200</t>
  </si>
  <si>
    <t>Alimentos y Utensilios</t>
  </si>
  <si>
    <t>2214</t>
  </si>
  <si>
    <t>Productos alimenticios p/ personal Instal. Depend.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</si>
  <si>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</si>
  <si>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</si>
  <si>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</si>
  <si>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</si>
  <si>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</si>
  <si>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</si>
  <si>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2461</t>
  </si>
  <si>
    <t>Material eléctrico y electrónico</t>
  </si>
  <si>
    <t>2471</t>
  </si>
  <si>
    <t>Artículos metálicos para la construcción</t>
  </si>
  <si>
    <t>2491</t>
  </si>
  <si>
    <t>Otros materiales y artículos de construcción y Rep</t>
  </si>
  <si>
    <t>2600</t>
  </si>
  <si>
    <t>Combustibles, Lubricantes y Aditivos</t>
  </si>
  <si>
    <t>2611</t>
  </si>
  <si>
    <t>Combustibles, lubricantes y aditivos p/ vehículos</t>
  </si>
  <si>
    <t>2900</t>
  </si>
  <si>
    <t>Herramientas, Refacciones y Accesorios Menores</t>
  </si>
  <si>
    <t>2911</t>
  </si>
  <si>
    <t>Herramientas menores</t>
  </si>
  <si>
    <t>3000</t>
  </si>
  <si>
    <t>SERVICIOS GENERALES</t>
  </si>
  <si>
    <t>3100</t>
  </si>
  <si>
    <t>Servicios Básicos</t>
  </si>
  <si>
    <t>3121</t>
  </si>
  <si>
    <t>Servicio de gas</t>
  </si>
  <si>
    <t>3171</t>
  </si>
  <si>
    <t>Servicios de acceso de internet, redes y Proc. Inf</t>
  </si>
  <si>
    <t>3200</t>
  </si>
  <si>
    <t>Servicios de Arrendamiento</t>
  </si>
  <si>
    <t>3221</t>
  </si>
  <si>
    <t xml:space="preserve">Arrendamiento de edificios </t>
  </si>
  <si>
    <t>3400</t>
  </si>
  <si>
    <t>Servicios Financieros, Bancarios y Comerciales</t>
  </si>
  <si>
    <t>3451</t>
  </si>
  <si>
    <t>Seguros de bienes patrimoniales</t>
  </si>
  <si>
    <t>3500</t>
  </si>
  <si>
    <t>Servicios de Instalación, Reparación, Mantenimiento y Conservación</t>
  </si>
  <si>
    <t>3521</t>
  </si>
  <si>
    <t>Mantenimiento y conservación Mob. Eq. Admón. Educ.</t>
  </si>
  <si>
    <t>3551</t>
  </si>
  <si>
    <t>Mantenimiento y conservación de vehículos terrest.</t>
  </si>
  <si>
    <t>3581</t>
  </si>
  <si>
    <t>Servicios de limpieza y manejo de desechos</t>
  </si>
  <si>
    <t>3591</t>
  </si>
  <si>
    <t>Servicios de jardinería y fumigación</t>
  </si>
  <si>
    <t>3700</t>
  </si>
  <si>
    <t>Servicios de Traslado y Viáticos</t>
  </si>
  <si>
    <t>3711</t>
  </si>
  <si>
    <t>Pasajes aéreos nacionales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</si>
  <si>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</si>
  <si>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</si>
  <si>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</si>
  <si>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</si>
  <si>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</si>
  <si>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</si>
  <si>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</si>
  <si>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</si>
  <si>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3941</t>
  </si>
  <si>
    <t>Laudos laborales</t>
  </si>
  <si>
    <t>5000</t>
  </si>
  <si>
    <t>BIENES MUEBLES, INMUEBLES E INTANGIBLES</t>
  </si>
  <si>
    <t>5100</t>
  </si>
  <si>
    <t>Mobiliario y Equipo de Administración</t>
  </si>
  <si>
    <t>5191</t>
  </si>
  <si>
    <t>Otros mobiliarios y equipos de administración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</si>
  <si>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</si>
  <si>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</si>
  <si>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</si>
  <si>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</si>
  <si>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</si>
  <si>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</si>
  <si>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</si>
  <si>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</si>
  <si>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</si>
  <si>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</si>
  <si>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 xml:space="preserve">Cuentas por Pagar </t>
  </si>
  <si>
    <t>PAGOS REALIZADOS AL 28 DE FEBRERO DE 2019
CORRESPONDIENTES A EROGACIONES PENDIENTES DE LIQUIDAR
DEL PRESUPUESTO DE EGRESOS DEL EJERCICIO 2018</t>
  </si>
  <si>
    <t>Pagado
Al 28/02/2019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</si>
</sst>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2" fillId="0" borderId="10" xfId="99" applyNumberFormat="1" applyFont="1" applyBorder="1" applyAlignment="1">
      <alignment horizontal="right" vertical="center"/>
    </xf>
    <xf numFmtId="4" fontId="2" fillId="0" borderId="0" xfId="61" applyNumberFormat="1" applyFont="1" applyFill="1" applyBorder="1" applyAlignment="1">
      <alignment vertical="center"/>
      <protection/>
    </xf>
    <xf numFmtId="4" fontId="2" fillId="0" borderId="10" xfId="0" applyNumberFormat="1" applyFont="1" applyBorder="1" applyAlignment="1">
      <alignment horizontal="right" vertical="center"/>
    </xf>
    <xf numFmtId="43" fontId="2" fillId="0" borderId="0" xfId="47" applyFont="1" applyAlignment="1">
      <alignment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right" vertical="center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2</xdr:col>
      <xdr:colOff>790575</xdr:colOff>
      <xdr:row>1</xdr:row>
      <xdr:rowOff>457200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1476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</xdr:row>
      <xdr:rowOff>38100</xdr:rowOff>
    </xdr:from>
    <xdr:to>
      <xdr:col>7</xdr:col>
      <xdr:colOff>1657350</xdr:colOff>
      <xdr:row>1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286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9"/>
  <sheetViews>
    <sheetView tabSelected="1" zoomScalePageLayoutView="0" workbookViewId="0" topLeftCell="A1">
      <selection activeCell="J28" sqref="J28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6.8515625" style="1" customWidth="1"/>
    <col min="4" max="4" width="17.140625" style="1" hidden="1" customWidth="1"/>
    <col min="5" max="6" width="25.28125" style="1" customWidth="1"/>
    <col min="7" max="7" width="16.7109375" style="1" hidden="1" customWidth="1"/>
    <col min="8" max="8" width="25.28125" style="1" customWidth="1"/>
    <col min="9" max="9" width="13.7109375" style="1" customWidth="1"/>
    <col min="10" max="10" width="16.7109375" style="1" customWidth="1"/>
    <col min="11" max="16384" width="11.421875" style="1" customWidth="1"/>
  </cols>
  <sheetData>
    <row r="1" spans="1:8" ht="15" customHeight="1">
      <c r="A1" s="3"/>
      <c r="B1" s="4"/>
      <c r="C1" s="3"/>
      <c r="D1" s="3"/>
      <c r="E1" s="3"/>
      <c r="F1" s="3"/>
      <c r="G1" s="3"/>
      <c r="H1" s="3"/>
    </row>
    <row r="2" spans="1:8" ht="49.5" customHeight="1">
      <c r="A2" s="3"/>
      <c r="B2" s="28" t="s">
        <v>133</v>
      </c>
      <c r="C2" s="29"/>
      <c r="D2" s="29"/>
      <c r="E2" s="29"/>
      <c r="F2" s="29"/>
      <c r="G2" s="29"/>
      <c r="H2" s="29"/>
    </row>
    <row r="3" spans="1:8" ht="15" customHeight="1">
      <c r="A3" s="3"/>
      <c r="B3" s="30"/>
      <c r="C3" s="30"/>
      <c r="D3" s="30"/>
      <c r="E3" s="30"/>
      <c r="F3" s="30"/>
      <c r="G3" s="30"/>
      <c r="H3" s="30"/>
    </row>
    <row r="4" spans="1:8" ht="15" customHeight="1">
      <c r="A4" s="3"/>
      <c r="B4" s="4"/>
      <c r="C4" s="3"/>
      <c r="D4" s="3"/>
      <c r="E4" s="3"/>
      <c r="F4" s="3"/>
      <c r="G4" s="3"/>
      <c r="H4" s="3"/>
    </row>
    <row r="5" spans="1:8" ht="15" customHeight="1">
      <c r="A5" s="3"/>
      <c r="B5" s="4"/>
      <c r="C5" s="3"/>
      <c r="D5" s="3"/>
      <c r="E5" s="3"/>
      <c r="F5" s="3"/>
      <c r="G5" s="3"/>
      <c r="H5" s="3"/>
    </row>
    <row r="6" spans="1:8" ht="27.75" customHeight="1">
      <c r="A6" s="7"/>
      <c r="B6" s="31" t="s">
        <v>0</v>
      </c>
      <c r="C6" s="32"/>
      <c r="D6" s="26" t="s">
        <v>132</v>
      </c>
      <c r="E6" s="26" t="s">
        <v>129</v>
      </c>
      <c r="F6" s="26" t="s">
        <v>130</v>
      </c>
      <c r="G6" s="26" t="s">
        <v>131</v>
      </c>
      <c r="H6" s="26" t="s">
        <v>134</v>
      </c>
    </row>
    <row r="7" spans="1:8" ht="25.5" customHeight="1">
      <c r="A7" s="7"/>
      <c r="B7" s="31"/>
      <c r="C7" s="32"/>
      <c r="D7" s="26"/>
      <c r="E7" s="26"/>
      <c r="F7" s="26"/>
      <c r="G7" s="26"/>
      <c r="H7" s="26"/>
    </row>
    <row r="8" spans="1:8" ht="15" customHeight="1" hidden="1">
      <c r="A8" s="4"/>
      <c r="B8" s="4"/>
      <c r="C8" s="4"/>
      <c r="D8" s="8" t="s">
        <v>1</v>
      </c>
      <c r="E8" s="8" t="s">
        <v>2</v>
      </c>
      <c r="F8" s="8" t="s">
        <v>3</v>
      </c>
      <c r="G8" s="8" t="s">
        <v>4</v>
      </c>
      <c r="H8" s="8" t="s">
        <v>5</v>
      </c>
    </row>
    <row r="9" spans="1:8" ht="15" customHeight="1" hidden="1">
      <c r="A9" s="4"/>
      <c r="B9" s="4"/>
      <c r="C9" s="4"/>
      <c r="D9" s="4" t="s">
        <v>6</v>
      </c>
      <c r="E9" s="4" t="s">
        <v>7</v>
      </c>
      <c r="F9" s="4" t="s">
        <v>8</v>
      </c>
      <c r="G9" s="4" t="s">
        <v>9</v>
      </c>
      <c r="H9" s="4"/>
    </row>
    <row r="10" spans="1:8" ht="15" customHeight="1">
      <c r="A10" s="4"/>
      <c r="B10" s="4"/>
      <c r="C10" s="4"/>
      <c r="D10" s="4"/>
      <c r="E10" s="4"/>
      <c r="F10" s="4"/>
      <c r="G10" s="4"/>
      <c r="H10" s="4"/>
    </row>
    <row r="11" spans="1:8" ht="15" customHeight="1">
      <c r="A11" s="3"/>
      <c r="B11" s="9" t="s">
        <v>10</v>
      </c>
      <c r="C11" s="10" t="s">
        <v>11</v>
      </c>
      <c r="D11" s="11"/>
      <c r="E11" s="12"/>
      <c r="F11" s="12"/>
      <c r="G11" s="12"/>
      <c r="H11" s="12"/>
    </row>
    <row r="12" spans="1:8" ht="15" customHeight="1">
      <c r="A12" s="3"/>
      <c r="B12" s="4"/>
      <c r="C12" s="3"/>
      <c r="D12" s="11"/>
      <c r="E12" s="12"/>
      <c r="F12" s="12"/>
      <c r="G12" s="12"/>
      <c r="H12" s="12"/>
    </row>
    <row r="13" spans="1:8" ht="12.75">
      <c r="A13" s="3"/>
      <c r="B13" s="13" t="s">
        <v>12</v>
      </c>
      <c r="C13" s="14" t="s">
        <v>13</v>
      </c>
      <c r="D13" s="15">
        <v>437743.15000000596</v>
      </c>
      <c r="E13" s="15">
        <f>SUBTOTAL(9,E14:E15)</f>
        <v>417462.75000001607</v>
      </c>
      <c r="F13" s="15">
        <f>SUBTOTAL(9,F14:F15)</f>
        <v>0</v>
      </c>
      <c r="G13" s="15">
        <f>SUBTOTAL(9,G14:G15)</f>
        <v>0</v>
      </c>
      <c r="H13" s="15">
        <f>SUBTOTAL(9,H14:H15)</f>
        <v>417462.75000001607</v>
      </c>
    </row>
    <row r="14" spans="1:8" ht="12.75">
      <c r="A14" s="3"/>
      <c r="B14" s="16" t="s">
        <v>14</v>
      </c>
      <c r="C14" s="17" t="s">
        <v>15</v>
      </c>
      <c r="D14" s="18">
        <v>437743.15000000596</v>
      </c>
      <c r="E14" s="18">
        <v>417462.75000001607</v>
      </c>
      <c r="F14" s="24">
        <v>0</v>
      </c>
      <c r="G14" s="18"/>
      <c r="H14" s="22">
        <f>SUM(E14:G14)</f>
        <v>417462.75000001607</v>
      </c>
    </row>
    <row r="15" spans="1:8" ht="12.75">
      <c r="A15" s="3"/>
      <c r="B15" s="19"/>
      <c r="C15" s="17"/>
      <c r="D15" s="18"/>
      <c r="E15" s="18"/>
      <c r="F15" s="24"/>
      <c r="G15" s="18"/>
      <c r="H15" s="18"/>
    </row>
    <row r="16" spans="1:8" ht="12.75">
      <c r="A16" s="3"/>
      <c r="B16" s="13" t="s">
        <v>16</v>
      </c>
      <c r="C16" s="14" t="s">
        <v>17</v>
      </c>
      <c r="D16" s="15">
        <v>10448.370000000112</v>
      </c>
      <c r="E16" s="15">
        <f>SUBTOTAL(9,E17:E20)</f>
        <v>12212.350000000028</v>
      </c>
      <c r="F16" s="15">
        <f>SUBTOTAL(9,F17:F20)</f>
        <v>0</v>
      </c>
      <c r="G16" s="15">
        <f>SUBTOTAL(9,G17:G20)</f>
        <v>0</v>
      </c>
      <c r="H16" s="15">
        <f>SUBTOTAL(9,H17:H20)</f>
        <v>12212.350000000028</v>
      </c>
    </row>
    <row r="17" spans="1:8" ht="12.75">
      <c r="A17" s="3"/>
      <c r="B17" s="16" t="s">
        <v>18</v>
      </c>
      <c r="C17" s="17" t="s">
        <v>19</v>
      </c>
      <c r="D17" s="18">
        <v>3074.9200000001583</v>
      </c>
      <c r="E17" s="18">
        <v>3045.4700000000257</v>
      </c>
      <c r="F17" s="24">
        <v>0</v>
      </c>
      <c r="G17" s="18"/>
      <c r="H17" s="22">
        <f>SUM(E17:G17)</f>
        <v>3045.4700000000257</v>
      </c>
    </row>
    <row r="18" spans="1:8" ht="12.75">
      <c r="A18" s="3"/>
      <c r="B18" s="16" t="s">
        <v>20</v>
      </c>
      <c r="C18" s="17" t="s">
        <v>21</v>
      </c>
      <c r="D18" s="18">
        <v>15685.449999999953</v>
      </c>
      <c r="E18" s="18">
        <v>15685.45</v>
      </c>
      <c r="F18" s="24">
        <v>0</v>
      </c>
      <c r="G18" s="18"/>
      <c r="H18" s="22">
        <f>SUM(E18:G18)</f>
        <v>15685.45</v>
      </c>
    </row>
    <row r="19" spans="1:8" ht="12.75">
      <c r="A19" s="3"/>
      <c r="B19" s="16" t="s">
        <v>22</v>
      </c>
      <c r="C19" s="17" t="s">
        <v>23</v>
      </c>
      <c r="D19" s="18">
        <v>-8312</v>
      </c>
      <c r="E19" s="18">
        <v>-6518.57</v>
      </c>
      <c r="F19" s="24">
        <v>0</v>
      </c>
      <c r="G19" s="18"/>
      <c r="H19" s="22">
        <f>SUM(E19:G19)</f>
        <v>-6518.57</v>
      </c>
    </row>
    <row r="20" spans="1:8" ht="12.75">
      <c r="A20" s="3"/>
      <c r="B20" s="19"/>
      <c r="C20" s="17"/>
      <c r="D20" s="18"/>
      <c r="E20" s="18"/>
      <c r="F20" s="24"/>
      <c r="G20" s="18"/>
      <c r="H20" s="18"/>
    </row>
    <row r="21" spans="1:8" ht="12.75">
      <c r="A21" s="3"/>
      <c r="B21" s="13" t="s">
        <v>24</v>
      </c>
      <c r="C21" s="14" t="s">
        <v>25</v>
      </c>
      <c r="D21" s="15">
        <v>1454213.94</v>
      </c>
      <c r="E21" s="15">
        <f>SUBTOTAL(9,E22:E26)</f>
        <v>1453957.9099999997</v>
      </c>
      <c r="F21" s="15">
        <f>SUBTOTAL(9,F22:F26)</f>
        <v>0</v>
      </c>
      <c r="G21" s="15">
        <f>SUBTOTAL(9,G22:G26)</f>
        <v>0</v>
      </c>
      <c r="H21" s="15">
        <f>SUBTOTAL(9,H22:H26)</f>
        <v>1453957.9099999997</v>
      </c>
    </row>
    <row r="22" spans="1:8" ht="12.75">
      <c r="A22" s="3"/>
      <c r="B22" s="16" t="s">
        <v>26</v>
      </c>
      <c r="C22" s="17" t="s">
        <v>27</v>
      </c>
      <c r="D22" s="18">
        <v>459536.5800000001</v>
      </c>
      <c r="E22" s="18">
        <v>459536.5800000001</v>
      </c>
      <c r="F22" s="24">
        <v>0</v>
      </c>
      <c r="G22" s="18"/>
      <c r="H22" s="22">
        <f>SUM(E22:G22)</f>
        <v>459536.5800000001</v>
      </c>
    </row>
    <row r="23" spans="1:8" ht="12.75">
      <c r="A23" s="3"/>
      <c r="B23" s="16" t="s">
        <v>28</v>
      </c>
      <c r="C23" s="17" t="s">
        <v>29</v>
      </c>
      <c r="D23" s="18">
        <v>142851.93000000017</v>
      </c>
      <c r="E23" s="18">
        <v>142851.93000000017</v>
      </c>
      <c r="F23" s="24">
        <v>0</v>
      </c>
      <c r="G23" s="18"/>
      <c r="H23" s="22">
        <f>SUM(E23:G23)</f>
        <v>142851.93000000017</v>
      </c>
    </row>
    <row r="24" spans="1:8" ht="12.75">
      <c r="A24" s="3"/>
      <c r="B24" s="16" t="s">
        <v>30</v>
      </c>
      <c r="C24" s="17" t="s">
        <v>31</v>
      </c>
      <c r="D24" s="18">
        <v>833303.8599999994</v>
      </c>
      <c r="E24" s="18">
        <v>833303.8599999994</v>
      </c>
      <c r="F24" s="24">
        <v>0</v>
      </c>
      <c r="G24" s="18"/>
      <c r="H24" s="22">
        <f>SUM(E24:G24)</f>
        <v>833303.8599999994</v>
      </c>
    </row>
    <row r="25" spans="1:8" ht="12.75">
      <c r="A25" s="3"/>
      <c r="B25" s="16" t="s">
        <v>32</v>
      </c>
      <c r="C25" s="17" t="s">
        <v>33</v>
      </c>
      <c r="D25" s="18">
        <v>18521.570000000298</v>
      </c>
      <c r="E25" s="18">
        <v>18265.54000000008</v>
      </c>
      <c r="F25" s="24">
        <v>0</v>
      </c>
      <c r="G25" s="18"/>
      <c r="H25" s="22">
        <f>SUM(E25:G25)</f>
        <v>18265.54000000008</v>
      </c>
    </row>
    <row r="26" spans="1:8" ht="12.75">
      <c r="A26" s="3"/>
      <c r="B26" s="19"/>
      <c r="C26" s="17"/>
      <c r="D26" s="18"/>
      <c r="E26" s="18"/>
      <c r="F26" s="24"/>
      <c r="G26" s="18"/>
      <c r="H26" s="18"/>
    </row>
    <row r="27" spans="1:8" ht="12.75">
      <c r="A27" s="3"/>
      <c r="B27" s="13" t="s">
        <v>34</v>
      </c>
      <c r="C27" s="14" t="s">
        <v>35</v>
      </c>
      <c r="D27" s="15">
        <v>1154.5900000000838</v>
      </c>
      <c r="E27" s="15">
        <f>SUBTOTAL(9,E28:E28)</f>
        <v>1154.5900000000838</v>
      </c>
      <c r="F27" s="15">
        <f>SUBTOTAL(9,F28:F28)</f>
        <v>0</v>
      </c>
      <c r="G27" s="15">
        <f>SUBTOTAL(9,G28:G28)</f>
        <v>0</v>
      </c>
      <c r="H27" s="15">
        <f>SUBTOTAL(9,H28:H28)</f>
        <v>1154.5900000000838</v>
      </c>
    </row>
    <row r="28" spans="1:8" ht="12.75">
      <c r="A28" s="3"/>
      <c r="B28" s="16" t="s">
        <v>36</v>
      </c>
      <c r="C28" s="17" t="s">
        <v>37</v>
      </c>
      <c r="D28" s="18">
        <v>1154.5900000000838</v>
      </c>
      <c r="E28" s="18">
        <v>1154.5900000000838</v>
      </c>
      <c r="F28" s="24">
        <v>0</v>
      </c>
      <c r="G28" s="18"/>
      <c r="H28" s="22">
        <f>SUM(E28:G28)</f>
        <v>1154.5900000000838</v>
      </c>
    </row>
    <row r="29" spans="1:8" ht="12.75">
      <c r="A29" s="3"/>
      <c r="B29" s="19"/>
      <c r="C29" s="17"/>
      <c r="D29" s="18"/>
      <c r="E29" s="18"/>
      <c r="F29" s="24"/>
      <c r="G29" s="18"/>
      <c r="H29" s="18"/>
    </row>
    <row r="30" spans="1:8" ht="12.75">
      <c r="A30" s="3"/>
      <c r="B30" s="13" t="s">
        <v>38</v>
      </c>
      <c r="C30" s="14" t="s">
        <v>39</v>
      </c>
      <c r="D30" s="15">
        <v>37288.37000000011</v>
      </c>
      <c r="E30" s="15">
        <f>SUBTOTAL(9,E31:E32)</f>
        <v>35198.869999999944</v>
      </c>
      <c r="F30" s="15">
        <f>SUBTOTAL(9,F31:F32)</f>
        <v>0</v>
      </c>
      <c r="G30" s="15">
        <f>SUBTOTAL(9,G31:G32)</f>
        <v>0</v>
      </c>
      <c r="H30" s="15">
        <f>SUBTOTAL(9,H31:H32)</f>
        <v>35198.869999999944</v>
      </c>
    </row>
    <row r="31" spans="1:8" ht="12.75">
      <c r="A31" s="3"/>
      <c r="B31" s="16" t="s">
        <v>40</v>
      </c>
      <c r="C31" s="17" t="s">
        <v>41</v>
      </c>
      <c r="D31" s="18">
        <v>22430.490000000224</v>
      </c>
      <c r="E31" s="18">
        <v>21176.989999999983</v>
      </c>
      <c r="F31" s="24">
        <v>0</v>
      </c>
      <c r="G31" s="18"/>
      <c r="H31" s="22">
        <f>SUM(E31:G31)</f>
        <v>21176.989999999983</v>
      </c>
    </row>
    <row r="32" spans="1:8" ht="12.75">
      <c r="A32" s="3"/>
      <c r="B32" s="16" t="s">
        <v>42</v>
      </c>
      <c r="C32" s="17" t="s">
        <v>43</v>
      </c>
      <c r="D32" s="18">
        <v>14857.879999999888</v>
      </c>
      <c r="E32" s="18">
        <v>14021.879999999961</v>
      </c>
      <c r="F32" s="24">
        <v>0</v>
      </c>
      <c r="G32" s="18"/>
      <c r="H32" s="22">
        <f>SUM(E32:G32)</f>
        <v>14021.879999999961</v>
      </c>
    </row>
    <row r="33" spans="1:8" ht="12.75">
      <c r="A33" s="3"/>
      <c r="B33" s="4"/>
      <c r="C33" s="3"/>
      <c r="D33" s="11"/>
      <c r="E33" s="11"/>
      <c r="F33" s="11"/>
      <c r="G33" s="11"/>
      <c r="H33" s="11"/>
    </row>
    <row r="34" spans="1:8" ht="12.75">
      <c r="A34" s="3"/>
      <c r="B34" s="27" t="str">
        <f>"TOTAL CAPITULO "&amp;B11&amp;":"</f>
        <v>TOTAL CAPITULO 1000:</v>
      </c>
      <c r="C34" s="27"/>
      <c r="D34" s="20">
        <f>+D13+D16+D21+D27+D30</f>
        <v>1940848.4200000062</v>
      </c>
      <c r="E34" s="20">
        <f>+E13+E16+E21+E27+E30</f>
        <v>1919986.4700000158</v>
      </c>
      <c r="F34" s="20">
        <f>+F13+F16+F21+F27+F30</f>
        <v>0</v>
      </c>
      <c r="G34" s="20">
        <f>+G13+G16+G21+G27+G30</f>
        <v>0</v>
      </c>
      <c r="H34" s="20">
        <f>+H13+H16+H21+H27+H30</f>
        <v>1919986.4700000158</v>
      </c>
    </row>
    <row r="35" spans="1:8" ht="12.75">
      <c r="A35" s="3"/>
      <c r="B35" s="4"/>
      <c r="C35" s="3"/>
      <c r="D35" s="11"/>
      <c r="E35" s="11"/>
      <c r="F35" s="11"/>
      <c r="G35" s="11"/>
      <c r="H35" s="11"/>
    </row>
    <row r="36" spans="1:8" ht="12.75">
      <c r="A36" s="3"/>
      <c r="B36" s="9" t="s">
        <v>44</v>
      </c>
      <c r="C36" s="10" t="s">
        <v>45</v>
      </c>
      <c r="D36" s="11"/>
      <c r="E36" s="11"/>
      <c r="F36" s="11"/>
      <c r="G36" s="11"/>
      <c r="H36" s="11"/>
    </row>
    <row r="37" spans="1:8" ht="12.75">
      <c r="A37" s="3"/>
      <c r="B37" s="4"/>
      <c r="C37" s="3"/>
      <c r="D37" s="11"/>
      <c r="E37" s="11"/>
      <c r="F37" s="11"/>
      <c r="G37" s="11"/>
      <c r="H37" s="11"/>
    </row>
    <row r="38" spans="1:8" ht="25.5">
      <c r="A38" s="3"/>
      <c r="B38" s="13" t="s">
        <v>46</v>
      </c>
      <c r="C38" s="14" t="s">
        <v>47</v>
      </c>
      <c r="D38" s="15">
        <v>36757.82999999978</v>
      </c>
      <c r="E38" s="15">
        <f>SUBTOTAL(9,E39:E41)</f>
        <v>36757.82999999978</v>
      </c>
      <c r="F38" s="15">
        <f>SUBTOTAL(9,F39:F41)</f>
        <v>0</v>
      </c>
      <c r="G38" s="15">
        <f>SUBTOTAL(9,G39:G41)</f>
        <v>0</v>
      </c>
      <c r="H38" s="15">
        <f>SUBTOTAL(9,H39:H41)</f>
        <v>36757.82999999978</v>
      </c>
    </row>
    <row r="39" spans="1:8" ht="12.75">
      <c r="A39" s="3"/>
      <c r="B39" s="16" t="s">
        <v>48</v>
      </c>
      <c r="C39" s="17" t="s">
        <v>49</v>
      </c>
      <c r="D39" s="18">
        <v>36527.82999999984</v>
      </c>
      <c r="E39" s="18">
        <v>36527.82999999984</v>
      </c>
      <c r="F39" s="24">
        <v>0</v>
      </c>
      <c r="G39" s="18"/>
      <c r="H39" s="22">
        <f>SUM(E39:G39)</f>
        <v>36527.82999999984</v>
      </c>
    </row>
    <row r="40" spans="1:8" ht="12.75">
      <c r="A40" s="3"/>
      <c r="B40" s="16" t="s">
        <v>50</v>
      </c>
      <c r="C40" s="17" t="s">
        <v>51</v>
      </c>
      <c r="D40" s="18">
        <v>229.9999999999418</v>
      </c>
      <c r="E40" s="18">
        <v>229.9999999999418</v>
      </c>
      <c r="F40" s="24">
        <v>0</v>
      </c>
      <c r="G40" s="18"/>
      <c r="H40" s="22">
        <f>SUM(E40:G40)</f>
        <v>229.9999999999418</v>
      </c>
    </row>
    <row r="41" spans="1:8" ht="12.75">
      <c r="A41" s="3"/>
      <c r="B41" s="19"/>
      <c r="C41" s="17"/>
      <c r="D41" s="18"/>
      <c r="E41" s="18"/>
      <c r="F41" s="24"/>
      <c r="G41" s="18"/>
      <c r="H41" s="18"/>
    </row>
    <row r="42" spans="1:8" ht="12.75">
      <c r="A42" s="3"/>
      <c r="B42" s="13" t="s">
        <v>52</v>
      </c>
      <c r="C42" s="14" t="s">
        <v>53</v>
      </c>
      <c r="D42" s="15">
        <v>1186.9899999999907</v>
      </c>
      <c r="E42" s="15">
        <f>SUBTOTAL(9,E43:E43)</f>
        <v>1186.9899999999907</v>
      </c>
      <c r="F42" s="15">
        <f>SUBTOTAL(9,F43:F43)</f>
        <v>0</v>
      </c>
      <c r="G42" s="15">
        <f>SUBTOTAL(9,G43:G43)</f>
        <v>0</v>
      </c>
      <c r="H42" s="15">
        <f>SUBTOTAL(9,H43:H43)</f>
        <v>1186.9899999999907</v>
      </c>
    </row>
    <row r="43" spans="1:8" ht="12.75">
      <c r="A43" s="3"/>
      <c r="B43" s="16" t="s">
        <v>54</v>
      </c>
      <c r="C43" s="17" t="s">
        <v>55</v>
      </c>
      <c r="D43" s="18">
        <v>1186.9899999999907</v>
      </c>
      <c r="E43" s="18">
        <v>1186.9899999999907</v>
      </c>
      <c r="F43" s="24">
        <v>0</v>
      </c>
      <c r="G43" s="18"/>
      <c r="H43" s="22">
        <f>SUM(E43:G43)</f>
        <v>1186.9899999999907</v>
      </c>
    </row>
    <row r="44" spans="1:8" ht="12.75">
      <c r="A44" s="3"/>
      <c r="B44" s="19"/>
      <c r="C44" s="17"/>
      <c r="D44" s="18"/>
      <c r="E44" s="18"/>
      <c r="F44" s="24"/>
      <c r="G44" s="18"/>
      <c r="H44" s="18"/>
    </row>
    <row r="45" spans="1:8" ht="12.75">
      <c r="A45" s="3"/>
      <c r="B45" s="13" t="s">
        <v>56</v>
      </c>
      <c r="C45" s="14" t="s">
        <v>57</v>
      </c>
      <c r="D45" s="15">
        <v>2627.9400000000123</v>
      </c>
      <c r="E45" s="15">
        <f>SUBTOTAL(9,E46:E51)</f>
        <v>2627.9400000000123</v>
      </c>
      <c r="F45" s="15">
        <f>SUBTOTAL(9,F46:F51)</f>
        <v>0</v>
      </c>
      <c r="G45" s="15">
        <f>SUBTOTAL(9,G46:G51)</f>
        <v>0</v>
      </c>
      <c r="H45" s="15">
        <f>SUBTOTAL(9,H46:H51)</f>
        <v>2627.9400000000123</v>
      </c>
    </row>
    <row r="46" spans="1:8" ht="12.75">
      <c r="A46" s="3"/>
      <c r="B46" s="16" t="s">
        <v>58</v>
      </c>
      <c r="C46" s="17" t="s">
        <v>59</v>
      </c>
      <c r="D46" s="18">
        <v>19.510000000002037</v>
      </c>
      <c r="E46" s="18">
        <v>19.510000000002037</v>
      </c>
      <c r="F46" s="24">
        <v>0</v>
      </c>
      <c r="G46" s="18"/>
      <c r="H46" s="22">
        <f>SUM(E46:G46)</f>
        <v>19.510000000002037</v>
      </c>
    </row>
    <row r="47" spans="1:8" ht="12.75">
      <c r="A47" s="3"/>
      <c r="B47" s="16" t="s">
        <v>60</v>
      </c>
      <c r="C47" s="17" t="s">
        <v>61</v>
      </c>
      <c r="D47" s="18">
        <v>205.97000000000025</v>
      </c>
      <c r="E47" s="18">
        <v>205.97000000000025</v>
      </c>
      <c r="F47" s="24">
        <v>0</v>
      </c>
      <c r="G47" s="18"/>
      <c r="H47" s="22">
        <f>SUM(E47:G47)</f>
        <v>205.97000000000025</v>
      </c>
    </row>
    <row r="48" spans="1:8" ht="12.75">
      <c r="A48" s="3"/>
      <c r="B48" s="16" t="s">
        <v>62</v>
      </c>
      <c r="C48" s="17" t="s">
        <v>63</v>
      </c>
      <c r="D48" s="18">
        <v>430.0100000000093</v>
      </c>
      <c r="E48" s="18">
        <v>430.0100000000093</v>
      </c>
      <c r="F48" s="24">
        <v>0</v>
      </c>
      <c r="G48" s="18"/>
      <c r="H48" s="22">
        <f>SUM(E48:G48)</f>
        <v>430.0100000000093</v>
      </c>
    </row>
    <row r="49" spans="1:8" ht="12.75">
      <c r="A49" s="3"/>
      <c r="B49" s="16" t="s">
        <v>64</v>
      </c>
      <c r="C49" s="17" t="s">
        <v>65</v>
      </c>
      <c r="D49" s="18">
        <v>99.95000000000073</v>
      </c>
      <c r="E49" s="18">
        <v>99.95000000000073</v>
      </c>
      <c r="F49" s="24">
        <v>0</v>
      </c>
      <c r="G49" s="18"/>
      <c r="H49" s="22">
        <f>SUM(E49:G49)</f>
        <v>99.95000000000073</v>
      </c>
    </row>
    <row r="50" spans="1:8" ht="12.75">
      <c r="A50" s="3"/>
      <c r="B50" s="16" t="s">
        <v>66</v>
      </c>
      <c r="C50" s="17" t="s">
        <v>67</v>
      </c>
      <c r="D50" s="18">
        <v>1872.5</v>
      </c>
      <c r="E50" s="18">
        <v>1872.5</v>
      </c>
      <c r="F50" s="24">
        <v>0</v>
      </c>
      <c r="G50" s="18"/>
      <c r="H50" s="22">
        <f>SUM(E50:G50)</f>
        <v>1872.5</v>
      </c>
    </row>
    <row r="51" spans="1:8" ht="12.75">
      <c r="A51" s="3"/>
      <c r="B51" s="19"/>
      <c r="C51" s="17"/>
      <c r="D51" s="18"/>
      <c r="E51" s="18"/>
      <c r="F51" s="24"/>
      <c r="G51" s="18"/>
      <c r="H51" s="18"/>
    </row>
    <row r="52" spans="1:8" ht="12.75">
      <c r="A52" s="3"/>
      <c r="B52" s="13" t="s">
        <v>68</v>
      </c>
      <c r="C52" s="14" t="s">
        <v>69</v>
      </c>
      <c r="D52" s="15">
        <v>229399.37000000197</v>
      </c>
      <c r="E52" s="15">
        <f>SUBTOTAL(9,E53:E54)</f>
        <v>207146.120000002</v>
      </c>
      <c r="F52" s="15">
        <f>SUBTOTAL(9,F53:F54)</f>
        <v>22253.25</v>
      </c>
      <c r="G52" s="15">
        <f>SUBTOTAL(9,G53:G54)</f>
        <v>0</v>
      </c>
      <c r="H52" s="15">
        <f>SUBTOTAL(9,H53:H54)</f>
        <v>229399.370000002</v>
      </c>
    </row>
    <row r="53" spans="1:8" ht="12.75">
      <c r="A53" s="3"/>
      <c r="B53" s="16" t="s">
        <v>70</v>
      </c>
      <c r="C53" s="17" t="s">
        <v>71</v>
      </c>
      <c r="D53" s="18">
        <v>229399.37000000197</v>
      </c>
      <c r="E53" s="18">
        <v>207146.120000002</v>
      </c>
      <c r="F53" s="24">
        <v>22253.25</v>
      </c>
      <c r="G53" s="18"/>
      <c r="H53" s="22">
        <f>SUM(E53:G53)</f>
        <v>229399.370000002</v>
      </c>
    </row>
    <row r="54" spans="1:8" ht="12.75">
      <c r="A54" s="3"/>
      <c r="B54" s="19"/>
      <c r="C54" s="17"/>
      <c r="D54" s="18"/>
      <c r="E54" s="18"/>
      <c r="F54" s="24"/>
      <c r="G54" s="18"/>
      <c r="H54" s="18"/>
    </row>
    <row r="55" spans="1:8" ht="12.75">
      <c r="A55" s="3"/>
      <c r="B55" s="13" t="s">
        <v>72</v>
      </c>
      <c r="C55" s="14" t="s">
        <v>73</v>
      </c>
      <c r="D55" s="15">
        <v>1295.0100000000093</v>
      </c>
      <c r="E55" s="15">
        <f>SUBTOTAL(9,E56:E57)</f>
        <v>1295.0100000000093</v>
      </c>
      <c r="F55" s="15">
        <f>SUBTOTAL(9,F56:F57)</f>
        <v>0</v>
      </c>
      <c r="G55" s="15">
        <f>SUBTOTAL(9,G56:G57)</f>
        <v>0</v>
      </c>
      <c r="H55" s="15">
        <f>SUBTOTAL(9,H56:H57)</f>
        <v>1295.0100000000093</v>
      </c>
    </row>
    <row r="56" spans="1:8" ht="12.75">
      <c r="A56" s="3"/>
      <c r="B56" s="16" t="s">
        <v>74</v>
      </c>
      <c r="C56" s="17" t="s">
        <v>75</v>
      </c>
      <c r="D56" s="18">
        <v>1295.0100000000093</v>
      </c>
      <c r="E56" s="18">
        <v>1295.0100000000093</v>
      </c>
      <c r="F56" s="24">
        <v>0</v>
      </c>
      <c r="G56" s="18"/>
      <c r="H56" s="22">
        <f>SUM(E56:G56)</f>
        <v>1295.0100000000093</v>
      </c>
    </row>
    <row r="57" spans="1:8" ht="12.75">
      <c r="A57" s="3"/>
      <c r="B57" s="4"/>
      <c r="C57" s="3"/>
      <c r="D57" s="11"/>
      <c r="E57" s="11"/>
      <c r="F57" s="11"/>
      <c r="G57" s="11"/>
      <c r="H57" s="11"/>
    </row>
    <row r="58" spans="1:8" ht="12.75">
      <c r="A58" s="3"/>
      <c r="B58" s="27" t="str">
        <f>"TOTAL CAPITULO "&amp;B36&amp;":"</f>
        <v>TOTAL CAPITULO 2000:</v>
      </c>
      <c r="C58" s="27"/>
      <c r="D58" s="20">
        <f>+D38+D42+D45+D52+D55</f>
        <v>271267.14000000176</v>
      </c>
      <c r="E58" s="20">
        <f>+E38+E42+E45+E52+E55</f>
        <v>249013.8900000018</v>
      </c>
      <c r="F58" s="20">
        <f>+F38+F42+F45+F52+F55</f>
        <v>22253.25</v>
      </c>
      <c r="G58" s="20">
        <f>+G38+G42+G45+G52+G55</f>
        <v>0</v>
      </c>
      <c r="H58" s="20">
        <f>+H38+H42+H45+H52+H55</f>
        <v>271267.1400000018</v>
      </c>
    </row>
    <row r="59" spans="1:8" ht="12.75">
      <c r="A59" s="3"/>
      <c r="B59" s="4"/>
      <c r="C59" s="3"/>
      <c r="D59" s="11"/>
      <c r="E59" s="11"/>
      <c r="F59" s="11"/>
      <c r="G59" s="11"/>
      <c r="H59" s="11"/>
    </row>
    <row r="60" spans="1:8" ht="12.75">
      <c r="A60" s="3"/>
      <c r="B60" s="9" t="s">
        <v>76</v>
      </c>
      <c r="C60" s="10" t="s">
        <v>77</v>
      </c>
      <c r="D60" s="11"/>
      <c r="E60" s="11"/>
      <c r="F60" s="11"/>
      <c r="G60" s="11"/>
      <c r="H60" s="11"/>
    </row>
    <row r="61" spans="1:8" ht="12.75">
      <c r="A61" s="3"/>
      <c r="B61" s="4"/>
      <c r="C61" s="3"/>
      <c r="D61" s="11"/>
      <c r="E61" s="11"/>
      <c r="F61" s="11"/>
      <c r="G61" s="11"/>
      <c r="H61" s="11"/>
    </row>
    <row r="62" spans="1:8" ht="12.75">
      <c r="A62" s="3"/>
      <c r="B62" s="13" t="s">
        <v>78</v>
      </c>
      <c r="C62" s="14" t="s">
        <v>79</v>
      </c>
      <c r="D62" s="15">
        <v>5141.500000000029</v>
      </c>
      <c r="E62" s="15">
        <f>SUBTOTAL(9,E63:E65)</f>
        <v>3487.000000000029</v>
      </c>
      <c r="F62" s="15">
        <f>SUBTOTAL(9,F63:F65)</f>
        <v>1654.5</v>
      </c>
      <c r="G62" s="15">
        <f>SUBTOTAL(9,G63:G65)</f>
        <v>0</v>
      </c>
      <c r="H62" s="15">
        <f>SUBTOTAL(9,H63:H65)</f>
        <v>5141.500000000029</v>
      </c>
    </row>
    <row r="63" spans="1:8" ht="12.75">
      <c r="A63" s="3"/>
      <c r="B63" s="16" t="s">
        <v>80</v>
      </c>
      <c r="C63" s="17" t="s">
        <v>81</v>
      </c>
      <c r="D63" s="18">
        <v>1654.5</v>
      </c>
      <c r="E63" s="18">
        <v>0</v>
      </c>
      <c r="F63" s="25">
        <v>1654.5</v>
      </c>
      <c r="G63" s="18"/>
      <c r="H63" s="22">
        <f>SUM(E63:G63)</f>
        <v>1654.5</v>
      </c>
    </row>
    <row r="64" spans="1:8" ht="12.75">
      <c r="A64" s="3"/>
      <c r="B64" s="16" t="s">
        <v>82</v>
      </c>
      <c r="C64" s="17" t="s">
        <v>83</v>
      </c>
      <c r="D64" s="18">
        <v>3487.000000000029</v>
      </c>
      <c r="E64" s="18">
        <v>3487.000000000029</v>
      </c>
      <c r="F64" s="24">
        <v>0</v>
      </c>
      <c r="G64" s="18"/>
      <c r="H64" s="22">
        <f>SUM(E64:G64)</f>
        <v>3487.000000000029</v>
      </c>
    </row>
    <row r="65" spans="1:8" ht="12.75">
      <c r="A65" s="3"/>
      <c r="B65" s="19"/>
      <c r="C65" s="17"/>
      <c r="D65" s="18"/>
      <c r="E65" s="18"/>
      <c r="F65" s="24"/>
      <c r="G65" s="18"/>
      <c r="H65" s="18"/>
    </row>
    <row r="66" spans="1:8" ht="12.75">
      <c r="A66" s="3"/>
      <c r="B66" s="13" t="s">
        <v>84</v>
      </c>
      <c r="C66" s="14" t="s">
        <v>85</v>
      </c>
      <c r="D66" s="15">
        <v>179946.02000000002</v>
      </c>
      <c r="E66" s="15">
        <f>SUBTOTAL(9,E67:E67)</f>
        <v>0</v>
      </c>
      <c r="F66" s="15">
        <f>SUBTOTAL(9,F67:F67)</f>
        <v>0</v>
      </c>
      <c r="G66" s="15">
        <f>SUBTOTAL(9,G67:G67)</f>
        <v>0</v>
      </c>
      <c r="H66" s="15">
        <f>SUBTOTAL(9,H67:H67)</f>
        <v>0</v>
      </c>
    </row>
    <row r="67" spans="1:8" ht="12.75">
      <c r="A67" s="3"/>
      <c r="B67" s="16" t="s">
        <v>86</v>
      </c>
      <c r="C67" s="17" t="s">
        <v>87</v>
      </c>
      <c r="D67" s="18">
        <v>179946.02000000002</v>
      </c>
      <c r="E67" s="18">
        <v>0</v>
      </c>
      <c r="F67" s="24">
        <v>0</v>
      </c>
      <c r="G67" s="18"/>
      <c r="H67" s="22">
        <f>SUM(E67:G67)</f>
        <v>0</v>
      </c>
    </row>
    <row r="68" spans="1:8" ht="12.75">
      <c r="A68" s="3"/>
      <c r="B68" s="16"/>
      <c r="C68" s="17"/>
      <c r="D68" s="18"/>
      <c r="E68" s="18"/>
      <c r="F68" s="24"/>
      <c r="G68" s="18"/>
      <c r="H68" s="22"/>
    </row>
    <row r="69" spans="1:8" ht="12.75">
      <c r="A69" s="3"/>
      <c r="B69" s="13" t="s">
        <v>88</v>
      </c>
      <c r="C69" s="14" t="s">
        <v>89</v>
      </c>
      <c r="D69" s="15">
        <v>743.8899999998976</v>
      </c>
      <c r="E69" s="15">
        <f>SUBTOTAL(9,E70:E71)</f>
        <v>0</v>
      </c>
      <c r="F69" s="15">
        <f>SUBTOTAL(9,F70:F71)</f>
        <v>743.89</v>
      </c>
      <c r="G69" s="15">
        <f>SUBTOTAL(9,G70:G71)</f>
        <v>0</v>
      </c>
      <c r="H69" s="15">
        <f>SUBTOTAL(9,H70:H71)</f>
        <v>743.89</v>
      </c>
    </row>
    <row r="70" spans="1:8" ht="12.75">
      <c r="A70" s="3"/>
      <c r="B70" s="16" t="s">
        <v>90</v>
      </c>
      <c r="C70" s="17" t="s">
        <v>91</v>
      </c>
      <c r="D70" s="18">
        <v>743.8899999998976</v>
      </c>
      <c r="E70" s="18">
        <v>0</v>
      </c>
      <c r="F70" s="24">
        <v>743.89</v>
      </c>
      <c r="G70" s="18"/>
      <c r="H70" s="22">
        <f>SUM(E70:G70)</f>
        <v>743.89</v>
      </c>
    </row>
    <row r="71" spans="1:8" ht="12.75">
      <c r="A71" s="3"/>
      <c r="B71" s="19"/>
      <c r="C71" s="17"/>
      <c r="D71" s="18"/>
      <c r="E71" s="18"/>
      <c r="F71" s="24"/>
      <c r="G71" s="18"/>
      <c r="H71" s="18"/>
    </row>
    <row r="72" spans="1:8" ht="25.5">
      <c r="A72" s="3"/>
      <c r="B72" s="13" t="s">
        <v>92</v>
      </c>
      <c r="C72" s="14" t="s">
        <v>93</v>
      </c>
      <c r="D72" s="15">
        <v>200545</v>
      </c>
      <c r="E72" s="15">
        <f>SUBTOTAL(9,E73:E77)</f>
        <v>190511</v>
      </c>
      <c r="F72" s="15">
        <f>SUBTOTAL(9,F73:F77)</f>
        <v>10034</v>
      </c>
      <c r="G72" s="15">
        <f>SUBTOTAL(9,G73:G77)</f>
        <v>0</v>
      </c>
      <c r="H72" s="15">
        <f>SUBTOTAL(9,H73:H77)</f>
        <v>200545</v>
      </c>
    </row>
    <row r="73" spans="1:8" ht="12.75">
      <c r="A73" s="3"/>
      <c r="B73" s="16" t="s">
        <v>94</v>
      </c>
      <c r="C73" s="17" t="s">
        <v>95</v>
      </c>
      <c r="D73" s="18">
        <v>1914</v>
      </c>
      <c r="E73" s="18">
        <v>1914</v>
      </c>
      <c r="F73" s="24">
        <v>0</v>
      </c>
      <c r="G73" s="18"/>
      <c r="H73" s="22">
        <f>SUM(E73:G73)</f>
        <v>1914</v>
      </c>
    </row>
    <row r="74" spans="1:8" ht="12.75">
      <c r="A74" s="3"/>
      <c r="B74" s="16" t="s">
        <v>96</v>
      </c>
      <c r="C74" s="17" t="s">
        <v>97</v>
      </c>
      <c r="D74" s="18">
        <v>5549</v>
      </c>
      <c r="E74" s="18">
        <v>5549</v>
      </c>
      <c r="F74" s="24">
        <v>0</v>
      </c>
      <c r="G74" s="18"/>
      <c r="H74" s="22">
        <f>SUM(E74:G74)</f>
        <v>5549</v>
      </c>
    </row>
    <row r="75" spans="1:8" ht="12.75">
      <c r="A75" s="3"/>
      <c r="B75" s="16" t="s">
        <v>98</v>
      </c>
      <c r="C75" s="17" t="s">
        <v>99</v>
      </c>
      <c r="D75" s="18">
        <v>53882</v>
      </c>
      <c r="E75" s="18">
        <v>43848</v>
      </c>
      <c r="F75" s="24">
        <v>10034</v>
      </c>
      <c r="G75" s="18"/>
      <c r="H75" s="22">
        <f>SUM(E75:G75)</f>
        <v>53882</v>
      </c>
    </row>
    <row r="76" spans="1:8" ht="12.75">
      <c r="A76" s="3"/>
      <c r="B76" s="16" t="s">
        <v>100</v>
      </c>
      <c r="C76" s="17" t="s">
        <v>101</v>
      </c>
      <c r="D76" s="18">
        <v>139200</v>
      </c>
      <c r="E76" s="18">
        <v>139200</v>
      </c>
      <c r="F76" s="24">
        <v>0</v>
      </c>
      <c r="G76" s="18"/>
      <c r="H76" s="22">
        <f>SUM(E76:G76)</f>
        <v>139200</v>
      </c>
    </row>
    <row r="77" spans="1:8" ht="12.75">
      <c r="A77" s="3"/>
      <c r="B77" s="19"/>
      <c r="C77" s="17"/>
      <c r="D77" s="18"/>
      <c r="E77" s="18"/>
      <c r="F77" s="24"/>
      <c r="G77" s="18"/>
      <c r="H77" s="18"/>
    </row>
    <row r="78" spans="1:8" ht="12.75">
      <c r="A78" s="3"/>
      <c r="B78" s="13" t="s">
        <v>102</v>
      </c>
      <c r="C78" s="14" t="s">
        <v>103</v>
      </c>
      <c r="D78" s="15">
        <v>168696.20999999996</v>
      </c>
      <c r="E78" s="15">
        <f>SUBTOTAL(9,E79:E82)</f>
        <v>157538.20999999996</v>
      </c>
      <c r="F78" s="15">
        <f>SUBTOTAL(9,F79:F82)</f>
        <v>11158</v>
      </c>
      <c r="G78" s="15">
        <f>SUBTOTAL(9,G79:G82)</f>
        <v>0</v>
      </c>
      <c r="H78" s="15">
        <f>SUBTOTAL(9,H79:H82)</f>
        <v>168696.20999999996</v>
      </c>
    </row>
    <row r="79" spans="1:8" ht="12.75">
      <c r="A79" s="3"/>
      <c r="B79" s="16" t="s">
        <v>104</v>
      </c>
      <c r="C79" s="17" t="s">
        <v>105</v>
      </c>
      <c r="D79" s="18">
        <v>11158</v>
      </c>
      <c r="E79" s="18">
        <v>0</v>
      </c>
      <c r="F79" s="24">
        <v>11158</v>
      </c>
      <c r="G79" s="18"/>
      <c r="H79" s="22">
        <f>SUM(E79:G79)</f>
        <v>11158</v>
      </c>
    </row>
    <row r="80" spans="1:8" ht="12.75">
      <c r="A80" s="3"/>
      <c r="B80" s="16" t="s">
        <v>106</v>
      </c>
      <c r="C80" s="17" t="s">
        <v>107</v>
      </c>
      <c r="D80" s="18">
        <v>1656.9999999999854</v>
      </c>
      <c r="E80" s="18">
        <v>1656.9999999999854</v>
      </c>
      <c r="F80" s="24">
        <v>0</v>
      </c>
      <c r="G80" s="18"/>
      <c r="H80" s="22">
        <f>SUM(E80:G80)</f>
        <v>1656.9999999999854</v>
      </c>
    </row>
    <row r="81" spans="1:8" ht="12.75">
      <c r="A81" s="3"/>
      <c r="B81" s="16" t="s">
        <v>108</v>
      </c>
      <c r="C81" s="17" t="s">
        <v>109</v>
      </c>
      <c r="D81" s="18">
        <v>155881.20999999996</v>
      </c>
      <c r="E81" s="18">
        <v>155881.20999999996</v>
      </c>
      <c r="F81" s="24">
        <v>0</v>
      </c>
      <c r="G81" s="18"/>
      <c r="H81" s="22">
        <f>SUM(E81:G81)</f>
        <v>155881.20999999996</v>
      </c>
    </row>
    <row r="82" spans="1:8" ht="12.75">
      <c r="A82" s="3"/>
      <c r="B82" s="19"/>
      <c r="C82" s="17"/>
      <c r="D82" s="18"/>
      <c r="E82" s="18"/>
      <c r="F82" s="24"/>
      <c r="G82" s="18"/>
      <c r="H82" s="18"/>
    </row>
    <row r="83" spans="1:8" ht="12.75">
      <c r="A83" s="3"/>
      <c r="B83" s="13" t="s">
        <v>110</v>
      </c>
      <c r="C83" s="14" t="s">
        <v>111</v>
      </c>
      <c r="D83" s="15">
        <v>745233.8599999957</v>
      </c>
      <c r="E83" s="15">
        <f>SUBTOTAL(9,E84:E86)</f>
        <v>536557.4099999992</v>
      </c>
      <c r="F83" s="15">
        <f>SUBTOTAL(9,F84:F86)</f>
        <v>0</v>
      </c>
      <c r="G83" s="15">
        <f>SUBTOTAL(9,G84:G86)</f>
        <v>0</v>
      </c>
      <c r="H83" s="15">
        <f>SUBTOTAL(9,H84:H86)</f>
        <v>536557.4099999992</v>
      </c>
    </row>
    <row r="84" spans="1:8" ht="12.75">
      <c r="A84" s="3"/>
      <c r="B84" s="16" t="s">
        <v>112</v>
      </c>
      <c r="C84" s="17" t="s">
        <v>113</v>
      </c>
      <c r="D84" s="18">
        <v>35894.859999999404</v>
      </c>
      <c r="E84" s="18">
        <v>35894.859999999404</v>
      </c>
      <c r="F84" s="24">
        <v>0</v>
      </c>
      <c r="G84" s="18"/>
      <c r="H84" s="22">
        <f>SUM(E84:G84)</f>
        <v>35894.859999999404</v>
      </c>
    </row>
    <row r="85" spans="1:8" ht="12.75">
      <c r="A85" s="3"/>
      <c r="B85" s="16" t="s">
        <v>114</v>
      </c>
      <c r="C85" s="17" t="s">
        <v>115</v>
      </c>
      <c r="D85" s="18">
        <v>709338.9999999963</v>
      </c>
      <c r="E85" s="18">
        <v>500662.5499999998</v>
      </c>
      <c r="F85" s="24">
        <v>0</v>
      </c>
      <c r="G85" s="18"/>
      <c r="H85" s="22">
        <f>SUM(E85:G85)</f>
        <v>500662.5499999998</v>
      </c>
    </row>
    <row r="86" spans="1:8" ht="12.75">
      <c r="A86" s="3"/>
      <c r="B86" s="4"/>
      <c r="C86" s="3"/>
      <c r="D86" s="11"/>
      <c r="E86" s="11"/>
      <c r="F86" s="11"/>
      <c r="G86" s="11"/>
      <c r="H86" s="11"/>
    </row>
    <row r="87" spans="1:8" ht="12.75">
      <c r="A87" s="3"/>
      <c r="B87" s="27" t="str">
        <f>"TOTAL CAPITULO "&amp;B60&amp;":"</f>
        <v>TOTAL CAPITULO 3000:</v>
      </c>
      <c r="C87" s="27"/>
      <c r="D87" s="20">
        <f>+D62+D66+D69+D72+D78+D83</f>
        <v>1300306.4799999956</v>
      </c>
      <c r="E87" s="20">
        <f>+E62+E66+E69+E72+E78+E83</f>
        <v>888093.6199999992</v>
      </c>
      <c r="F87" s="20">
        <f>+F62+F66+F69+F72+F78+F83</f>
        <v>23590.39</v>
      </c>
      <c r="G87" s="20">
        <f>+G62+G66+G69+G72+G78+G83</f>
        <v>0</v>
      </c>
      <c r="H87" s="20">
        <f>+H62+H66+H69+H72+H78+H83</f>
        <v>911684.0099999992</v>
      </c>
    </row>
    <row r="88" spans="1:8" ht="12.75">
      <c r="A88" s="3"/>
      <c r="B88" s="4"/>
      <c r="C88" s="3"/>
      <c r="D88" s="11"/>
      <c r="E88" s="11"/>
      <c r="F88" s="11"/>
      <c r="G88" s="11"/>
      <c r="H88" s="11"/>
    </row>
    <row r="89" spans="1:8" ht="12.75">
      <c r="A89" s="3"/>
      <c r="B89" s="4"/>
      <c r="C89" s="3"/>
      <c r="D89" s="11"/>
      <c r="E89" s="11"/>
      <c r="F89" s="11"/>
      <c r="G89" s="11"/>
      <c r="H89" s="11"/>
    </row>
    <row r="90" spans="1:8" ht="12.75">
      <c r="A90" s="3"/>
      <c r="B90" s="9" t="s">
        <v>116</v>
      </c>
      <c r="C90" s="10" t="s">
        <v>117</v>
      </c>
      <c r="D90" s="11"/>
      <c r="E90" s="11"/>
      <c r="F90" s="11"/>
      <c r="G90" s="11"/>
      <c r="H90" s="11"/>
    </row>
    <row r="91" spans="1:8" ht="12.75">
      <c r="A91" s="3"/>
      <c r="B91" s="4"/>
      <c r="C91" s="3"/>
      <c r="D91" s="11"/>
      <c r="E91" s="11"/>
      <c r="F91" s="11"/>
      <c r="G91" s="11"/>
      <c r="H91" s="11"/>
    </row>
    <row r="92" spans="1:8" ht="12.75">
      <c r="A92" s="3"/>
      <c r="B92" s="13" t="s">
        <v>118</v>
      </c>
      <c r="C92" s="14" t="s">
        <v>119</v>
      </c>
      <c r="D92" s="15">
        <v>929</v>
      </c>
      <c r="E92" s="15">
        <f>SUBTOTAL(9,E93:E94)</f>
        <v>929</v>
      </c>
      <c r="F92" s="15">
        <f>SUBTOTAL(9,F93:F94)</f>
        <v>0</v>
      </c>
      <c r="G92" s="15">
        <f>SUBTOTAL(9,G93:G94)</f>
        <v>0</v>
      </c>
      <c r="H92" s="15">
        <f>SUBTOTAL(9,H93:H94)</f>
        <v>929</v>
      </c>
    </row>
    <row r="93" spans="1:8" ht="12.75">
      <c r="A93" s="3"/>
      <c r="B93" s="16" t="s">
        <v>120</v>
      </c>
      <c r="C93" s="17" t="s">
        <v>121</v>
      </c>
      <c r="D93" s="18">
        <v>929</v>
      </c>
      <c r="E93" s="18">
        <v>929</v>
      </c>
      <c r="F93" s="18">
        <v>0</v>
      </c>
      <c r="G93" s="18"/>
      <c r="H93" s="22">
        <f>SUM(E93:G93)</f>
        <v>929</v>
      </c>
    </row>
    <row r="94" spans="1:8" ht="12.75">
      <c r="A94" s="3"/>
      <c r="B94" s="19"/>
      <c r="C94" s="17"/>
      <c r="D94" s="18"/>
      <c r="E94" s="18"/>
      <c r="F94" s="18"/>
      <c r="G94" s="18"/>
      <c r="H94" s="18"/>
    </row>
    <row r="95" spans="1:8" ht="12.75">
      <c r="A95" s="3"/>
      <c r="B95" s="4"/>
      <c r="C95" s="3"/>
      <c r="D95" s="11"/>
      <c r="E95" s="11"/>
      <c r="F95" s="11"/>
      <c r="G95" s="11"/>
      <c r="H95" s="11"/>
    </row>
    <row r="96" spans="1:8" ht="12.75">
      <c r="A96" s="3"/>
      <c r="B96" s="27" t="str">
        <f>"TOTAL CAPITULO "&amp;B90&amp;":"</f>
        <v>TOTAL CAPITULO 5000:</v>
      </c>
      <c r="C96" s="27"/>
      <c r="D96" s="20">
        <f>+D92</f>
        <v>929</v>
      </c>
      <c r="E96" s="20">
        <f>+E92</f>
        <v>929</v>
      </c>
      <c r="F96" s="20">
        <f>+F92</f>
        <v>0</v>
      </c>
      <c r="G96" s="20">
        <f>+G92</f>
        <v>0</v>
      </c>
      <c r="H96" s="20">
        <f>+H92</f>
        <v>929</v>
      </c>
    </row>
    <row r="97" spans="1:8" ht="12.75">
      <c r="A97" s="3"/>
      <c r="B97" s="4"/>
      <c r="C97" s="3"/>
      <c r="D97" s="11"/>
      <c r="E97" s="11"/>
      <c r="F97" s="11"/>
      <c r="G97" s="11"/>
      <c r="H97" s="11"/>
    </row>
    <row r="98" spans="1:8" ht="12.75">
      <c r="A98" s="3"/>
      <c r="B98" s="9" t="s">
        <v>122</v>
      </c>
      <c r="C98" s="10" t="s">
        <v>123</v>
      </c>
      <c r="D98" s="11"/>
      <c r="E98" s="11"/>
      <c r="F98" s="11"/>
      <c r="G98" s="11"/>
      <c r="H98" s="11"/>
    </row>
    <row r="99" spans="1:8" ht="12.75">
      <c r="A99" s="3"/>
      <c r="B99" s="4"/>
      <c r="C99" s="3"/>
      <c r="D99" s="11"/>
      <c r="E99" s="11"/>
      <c r="F99" s="11"/>
      <c r="G99" s="11"/>
      <c r="H99" s="11"/>
    </row>
    <row r="100" spans="1:8" ht="12.75">
      <c r="A100" s="3"/>
      <c r="B100" s="13" t="s">
        <v>124</v>
      </c>
      <c r="C100" s="14" t="s">
        <v>125</v>
      </c>
      <c r="D100" s="15">
        <v>5937703.690000057</v>
      </c>
      <c r="E100" s="15">
        <f>SUBTOTAL(9,E101:E102)</f>
        <v>0</v>
      </c>
      <c r="F100" s="15">
        <f>SUBTOTAL(9,F101:F102)</f>
        <v>0</v>
      </c>
      <c r="G100" s="15">
        <f>SUBTOTAL(9,G101:G102)</f>
        <v>0</v>
      </c>
      <c r="H100" s="15">
        <f>SUBTOTAL(9,H101:H102)</f>
        <v>0</v>
      </c>
    </row>
    <row r="101" spans="1:8" ht="12.75">
      <c r="A101" s="3"/>
      <c r="B101" s="16" t="s">
        <v>126</v>
      </c>
      <c r="C101" s="17" t="s">
        <v>127</v>
      </c>
      <c r="D101" s="18">
        <v>5937703.690000057</v>
      </c>
      <c r="E101" s="18">
        <v>0</v>
      </c>
      <c r="F101" s="18">
        <v>0</v>
      </c>
      <c r="G101" s="18"/>
      <c r="H101" s="22">
        <f>SUM(E101:G101)</f>
        <v>0</v>
      </c>
    </row>
    <row r="102" spans="1:8" ht="12.75">
      <c r="A102" s="3"/>
      <c r="B102" s="4"/>
      <c r="C102" s="3"/>
      <c r="D102" s="11"/>
      <c r="E102" s="11"/>
      <c r="F102" s="11"/>
      <c r="G102" s="11"/>
      <c r="H102" s="11"/>
    </row>
    <row r="103" spans="1:8" ht="12.75">
      <c r="A103" s="3"/>
      <c r="B103" s="27" t="str">
        <f>"TOTAL CAPITULO "&amp;B98&amp;":"</f>
        <v>TOTAL CAPITULO 6000:</v>
      </c>
      <c r="C103" s="27"/>
      <c r="D103" s="20">
        <f>+D100</f>
        <v>5937703.690000057</v>
      </c>
      <c r="E103" s="20">
        <f>+E100</f>
        <v>0</v>
      </c>
      <c r="F103" s="20">
        <f>+F100</f>
        <v>0</v>
      </c>
      <c r="G103" s="20">
        <f>+G100</f>
        <v>0</v>
      </c>
      <c r="H103" s="20">
        <f>+H100</f>
        <v>0</v>
      </c>
    </row>
    <row r="104" spans="1:8" ht="12.75">
      <c r="A104" s="3"/>
      <c r="B104" s="4"/>
      <c r="C104" s="3"/>
      <c r="D104" s="11"/>
      <c r="E104" s="11"/>
      <c r="F104" s="11"/>
      <c r="G104" s="11"/>
      <c r="H104" s="11"/>
    </row>
    <row r="105" spans="1:8" ht="15" customHeight="1">
      <c r="A105" s="3"/>
      <c r="B105" s="4"/>
      <c r="C105" s="3"/>
      <c r="D105" s="11"/>
      <c r="E105" s="11"/>
      <c r="F105" s="11"/>
      <c r="G105" s="11"/>
      <c r="H105" s="11"/>
    </row>
    <row r="106" spans="1:10" ht="15" customHeight="1">
      <c r="A106" s="3"/>
      <c r="B106" s="33" t="s">
        <v>128</v>
      </c>
      <c r="C106" s="33"/>
      <c r="D106" s="21">
        <f>+D34+D58+D87+D96+D103</f>
        <v>9451054.73000006</v>
      </c>
      <c r="E106" s="21">
        <f>+E34+E58+E87+E96+E103</f>
        <v>3058022.9800000167</v>
      </c>
      <c r="F106" s="21">
        <f>+F34+F58+F87+F96+F103</f>
        <v>45843.64</v>
      </c>
      <c r="G106" s="21">
        <f>+G34+G58+G87+G96+G103</f>
        <v>0</v>
      </c>
      <c r="H106" s="21">
        <f>+H34+H58+H87+H96+H103</f>
        <v>3103866.620000017</v>
      </c>
      <c r="J106" s="23"/>
    </row>
    <row r="107" spans="1:8" ht="15" customHeight="1">
      <c r="A107" s="5"/>
      <c r="B107" s="6"/>
      <c r="C107" s="5"/>
      <c r="D107" s="5"/>
      <c r="E107" s="5"/>
      <c r="F107" s="5"/>
      <c r="G107" s="5"/>
      <c r="H107" s="5"/>
    </row>
    <row r="109" ht="15" customHeight="1">
      <c r="E109" s="23"/>
    </row>
  </sheetData>
  <sheetProtection/>
  <mergeCells count="14">
    <mergeCell ref="B106:C106"/>
    <mergeCell ref="B87:C87"/>
    <mergeCell ref="B96:C96"/>
    <mergeCell ref="B103:C103"/>
    <mergeCell ref="F6:F7"/>
    <mergeCell ref="G6:G7"/>
    <mergeCell ref="H6:H7"/>
    <mergeCell ref="B34:C34"/>
    <mergeCell ref="B58:C58"/>
    <mergeCell ref="B2:H2"/>
    <mergeCell ref="B3:H3"/>
    <mergeCell ref="B6:C7"/>
    <mergeCell ref="D6:D7"/>
    <mergeCell ref="E6:E7"/>
  </mergeCells>
  <printOptions horizontalCentered="1"/>
  <pageMargins left="0.1968503937007874" right="0.1968503937007874" top="0.35433070866141736" bottom="0.5905511811023623" header="0.31496062992125984" footer="0.31496062992125984"/>
  <pageSetup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2019-04-01T22:40:16Z</cp:lastPrinted>
  <dcterms:created xsi:type="dcterms:W3CDTF">2013-04-18T20:56:07Z</dcterms:created>
  <dcterms:modified xsi:type="dcterms:W3CDTF">2019-05-06T22:17:46Z</dcterms:modified>
  <cp:category/>
  <cp:version/>
  <cp:contentType/>
  <cp:contentStatus/>
</cp:coreProperties>
</file>